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OGRAME 2014" sheetId="1" r:id="rId1"/>
    <sheet name="C+G " sheetId="2" r:id="rId2"/>
  </sheets>
  <definedNames>
    <definedName name="_xlnm.Print_Area" localSheetId="0">'PROGRAME 2014'!$A$1:$Q$27</definedName>
  </definedNames>
  <calcPr fullCalcOnLoad="1"/>
</workbook>
</file>

<file path=xl/sharedStrings.xml><?xml version="1.0" encoding="utf-8"?>
<sst xmlns="http://schemas.openxmlformats.org/spreadsheetml/2006/main" count="67" uniqueCount="48">
  <si>
    <t>Nr.crt.</t>
  </si>
  <si>
    <t xml:space="preserve">LUNI </t>
  </si>
  <si>
    <t>DIABET ORAL</t>
  </si>
  <si>
    <t>INSULINE</t>
  </si>
  <si>
    <t>DIABET MIXT</t>
  </si>
  <si>
    <t>ONCOLOGIE</t>
  </si>
  <si>
    <t>STARI 
POSTTRANS.</t>
  </si>
  <si>
    <t>TESTE 
ADULTI</t>
  </si>
  <si>
    <t>TESTE 
COPII</t>
  </si>
  <si>
    <t>SCLEROZA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</si>
  <si>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</si>
  <si>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</si>
  <si>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</si>
  <si>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</si>
  <si>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</si>
  <si>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</si>
  <si>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</si>
  <si>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</si>
  <si>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OCTOMB.</t>
  </si>
  <si>
    <t>NOIEMBR.</t>
  </si>
  <si>
    <t>DECEMB.</t>
  </si>
  <si>
    <t>TOTAL CONSUM</t>
  </si>
  <si>
    <t>BUGET</t>
  </si>
  <si>
    <t>C+G REALIZAT</t>
  </si>
  <si>
    <t xml:space="preserve"> din care :</t>
  </si>
  <si>
    <t>C+G+APROB+50%</t>
  </si>
  <si>
    <t>DECEMBRIE</t>
  </si>
  <si>
    <t>SEPTEMBRIE</t>
  </si>
  <si>
    <t>OCTOMBRIE</t>
  </si>
  <si>
    <t>NOIEMBRIE</t>
  </si>
  <si>
    <t>BUGET DISPONIBIL</t>
  </si>
  <si>
    <t xml:space="preserve"> </t>
  </si>
  <si>
    <t>SEPTEMB</t>
  </si>
  <si>
    <t>OCTOMB(sept).</t>
  </si>
  <si>
    <t>OCTOMBRIE(sept)</t>
  </si>
  <si>
    <t>onco spital</t>
  </si>
  <si>
    <t>hemofilie spital</t>
  </si>
  <si>
    <t>insulina spital</t>
  </si>
  <si>
    <t>APRILIE(martie)</t>
  </si>
  <si>
    <t>MUCOVIS.
Copii</t>
  </si>
  <si>
    <t>MUCOVIS.
Adulti</t>
  </si>
  <si>
    <t>SIDPU</t>
  </si>
  <si>
    <t xml:space="preserve">                  </t>
  </si>
  <si>
    <t>on demand</t>
  </si>
  <si>
    <t>profilaxie</t>
  </si>
  <si>
    <t>Boli
endocrine</t>
  </si>
  <si>
    <t>CONSUM MEDICAMENTE AN 2014</t>
  </si>
  <si>
    <t>CONSUM MEDICAMENTE AN 2014 (PROGRAME NATIONALE)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</si>
</sst>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[$-F800]dddd\,\ mmmm\ dd\,\ yyyy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9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2" fillId="0" borderId="11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4" fontId="2" fillId="33" borderId="13" xfId="0" applyNumberFormat="1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1"/>
  <sheetViews>
    <sheetView tabSelected="1" zoomScaleSheetLayoutView="100" zoomScalePageLayoutView="0" workbookViewId="0" topLeftCell="A7">
      <selection activeCell="S12" sqref="S12"/>
    </sheetView>
  </sheetViews>
  <sheetFormatPr defaultColWidth="9.140625" defaultRowHeight="12.75"/>
  <cols>
    <col min="1" max="1" width="9.28125" style="0" bestFit="1" customWidth="1"/>
    <col min="2" max="2" width="20.140625" style="0" customWidth="1"/>
    <col min="3" max="3" width="13.57421875" style="0" customWidth="1"/>
    <col min="4" max="4" width="12.140625" style="0" customWidth="1"/>
    <col min="5" max="5" width="14.57421875" style="0" customWidth="1"/>
    <col min="6" max="6" width="13.140625" style="0" customWidth="1"/>
    <col min="7" max="7" width="12.7109375" style="0" customWidth="1"/>
    <col min="8" max="8" width="13.140625" style="0" customWidth="1"/>
    <col min="9" max="9" width="13.421875" style="0" bestFit="1" customWidth="1"/>
    <col min="10" max="10" width="11.140625" style="0" customWidth="1"/>
    <col min="11" max="11" width="12.8515625" style="0" customWidth="1"/>
    <col min="12" max="12" width="10.140625" style="0" hidden="1" customWidth="1"/>
    <col min="13" max="14" width="0" style="0" hidden="1" customWidth="1"/>
    <col min="15" max="15" width="11.28125" style="0" customWidth="1"/>
    <col min="16" max="16" width="0" style="0" hidden="1" customWidth="1"/>
    <col min="17" max="17" width="11.140625" style="0" customWidth="1"/>
  </cols>
  <sheetData>
    <row r="2" spans="1:17" ht="12.75">
      <c r="A2" s="35" t="s">
        <v>47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3:7" ht="12.75">
      <c r="C3" s="1"/>
      <c r="D3" s="1"/>
      <c r="E3" s="1"/>
      <c r="F3" s="1"/>
      <c r="G3" s="1"/>
    </row>
    <row r="4" spans="2:15" ht="12.75">
      <c r="B4" s="1" t="s">
        <v>35</v>
      </c>
      <c r="C4" s="26">
        <v>5292000</v>
      </c>
      <c r="E4" s="1" t="s">
        <v>36</v>
      </c>
      <c r="F4" s="12">
        <f>F5+F6</f>
        <v>264000</v>
      </c>
      <c r="H4" s="1" t="s">
        <v>37</v>
      </c>
      <c r="I4" s="12">
        <v>2000</v>
      </c>
      <c r="K4" s="1" t="s">
        <v>41</v>
      </c>
      <c r="O4" s="12">
        <v>54000</v>
      </c>
    </row>
    <row r="5" spans="2:15" ht="12.75">
      <c r="B5" s="1"/>
      <c r="C5" s="26"/>
      <c r="E5" s="30" t="s">
        <v>43</v>
      </c>
      <c r="F5" s="12">
        <v>162000</v>
      </c>
      <c r="H5" s="1"/>
      <c r="I5" s="12"/>
      <c r="K5" s="1"/>
      <c r="O5" s="12"/>
    </row>
    <row r="6" spans="2:15" ht="12.75">
      <c r="B6" s="1"/>
      <c r="C6" s="26"/>
      <c r="E6" s="30" t="s">
        <v>44</v>
      </c>
      <c r="F6" s="12">
        <v>102000</v>
      </c>
      <c r="H6" s="1"/>
      <c r="I6" s="12"/>
      <c r="K6" s="1"/>
      <c r="O6" s="12"/>
    </row>
    <row r="8" spans="1:17" ht="38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3" t="s">
        <v>6</v>
      </c>
      <c r="H8" s="4" t="s">
        <v>7</v>
      </c>
      <c r="I8" s="4" t="s">
        <v>8</v>
      </c>
      <c r="J8" s="2" t="s">
        <v>9</v>
      </c>
      <c r="K8" s="4" t="s">
        <v>39</v>
      </c>
      <c r="L8" s="29"/>
      <c r="M8" s="29"/>
      <c r="O8" s="4" t="s">
        <v>40</v>
      </c>
      <c r="P8" s="2" t="s">
        <v>41</v>
      </c>
      <c r="Q8" s="32" t="s">
        <v>45</v>
      </c>
    </row>
    <row r="9" spans="1:17" ht="12.75">
      <c r="A9" s="2"/>
      <c r="B9" s="5" t="s">
        <v>31</v>
      </c>
      <c r="C9" s="2"/>
      <c r="D9" s="2"/>
      <c r="E9" s="2"/>
      <c r="F9" s="2"/>
      <c r="G9" s="3"/>
      <c r="H9" s="22">
        <v>0</v>
      </c>
      <c r="I9" s="4"/>
      <c r="J9" s="2"/>
      <c r="K9" s="4"/>
      <c r="O9" s="7"/>
      <c r="P9" s="7"/>
      <c r="Q9" s="7"/>
    </row>
    <row r="10" spans="1:17" ht="12.75">
      <c r="A10" s="2">
        <v>1</v>
      </c>
      <c r="B10" s="5" t="s">
        <v>10</v>
      </c>
      <c r="C10" s="6">
        <v>351579.65</v>
      </c>
      <c r="D10" s="6">
        <v>345578.35</v>
      </c>
      <c r="E10" s="6">
        <v>145348.61</v>
      </c>
      <c r="F10" s="6">
        <v>499873.21</v>
      </c>
      <c r="G10" s="6">
        <v>97034.04</v>
      </c>
      <c r="H10" s="6">
        <v>86340</v>
      </c>
      <c r="I10" s="6">
        <v>6840</v>
      </c>
      <c r="J10" s="6">
        <v>3998.25</v>
      </c>
      <c r="K10" s="6">
        <v>13799.1</v>
      </c>
      <c r="O10" s="7"/>
      <c r="P10" s="6"/>
      <c r="Q10" s="7"/>
    </row>
    <row r="11" spans="1:17" ht="12.75">
      <c r="A11" s="2">
        <v>2</v>
      </c>
      <c r="B11" s="5" t="s">
        <v>11</v>
      </c>
      <c r="C11" s="23">
        <v>311538.98</v>
      </c>
      <c r="D11" s="23">
        <v>276863.08</v>
      </c>
      <c r="E11" s="23">
        <v>162844.26</v>
      </c>
      <c r="F11" s="23">
        <v>606120.05</v>
      </c>
      <c r="G11" s="23">
        <v>151632.38</v>
      </c>
      <c r="H11" s="23">
        <v>78840</v>
      </c>
      <c r="I11" s="23">
        <v>3600</v>
      </c>
      <c r="J11" s="23">
        <v>3998.25</v>
      </c>
      <c r="K11" s="23">
        <v>3682.8</v>
      </c>
      <c r="O11" s="7"/>
      <c r="P11" s="6"/>
      <c r="Q11" s="7"/>
    </row>
    <row r="12" spans="1:17" ht="12.75">
      <c r="A12" s="2">
        <v>3</v>
      </c>
      <c r="B12" s="5" t="s">
        <v>12</v>
      </c>
      <c r="C12" s="6">
        <v>283565.29</v>
      </c>
      <c r="D12" s="6">
        <v>279088</v>
      </c>
      <c r="E12" s="6">
        <v>139971.04</v>
      </c>
      <c r="F12" s="6">
        <v>0</v>
      </c>
      <c r="G12" s="6">
        <v>109333.58</v>
      </c>
      <c r="H12" s="6">
        <v>74036</v>
      </c>
      <c r="I12" s="6">
        <v>6560</v>
      </c>
      <c r="J12" s="6">
        <v>5003.5</v>
      </c>
      <c r="K12" s="6">
        <v>12518.1</v>
      </c>
      <c r="O12" s="7"/>
      <c r="P12" s="6"/>
      <c r="Q12" s="7"/>
    </row>
    <row r="13" spans="1:17" ht="12.75">
      <c r="A13" s="2"/>
      <c r="B13" s="27" t="s">
        <v>38</v>
      </c>
      <c r="C13" s="6">
        <v>0</v>
      </c>
      <c r="D13" s="6">
        <v>0</v>
      </c>
      <c r="E13" s="6">
        <v>0</v>
      </c>
      <c r="F13" s="6">
        <v>470851.95</v>
      </c>
      <c r="G13" s="6">
        <v>22334.87</v>
      </c>
      <c r="H13" s="6">
        <v>0</v>
      </c>
      <c r="I13" s="6">
        <v>280</v>
      </c>
      <c r="J13" s="6">
        <v>282.77</v>
      </c>
      <c r="K13" s="6">
        <v>3436.31</v>
      </c>
      <c r="O13" s="7"/>
      <c r="P13" s="6"/>
      <c r="Q13" s="7"/>
    </row>
    <row r="14" spans="1:17" ht="12.75">
      <c r="A14" s="2">
        <v>4</v>
      </c>
      <c r="B14" s="27" t="s">
        <v>13</v>
      </c>
      <c r="C14" s="23">
        <v>362826.76</v>
      </c>
      <c r="D14" s="23">
        <v>322165.3</v>
      </c>
      <c r="E14" s="23">
        <v>180435.19</v>
      </c>
      <c r="F14" s="23">
        <v>496263.27</v>
      </c>
      <c r="G14" s="23">
        <v>100312.73</v>
      </c>
      <c r="H14" s="23">
        <v>86160</v>
      </c>
      <c r="I14" s="23">
        <v>5760</v>
      </c>
      <c r="J14" s="23">
        <v>5286.72</v>
      </c>
      <c r="K14" s="23">
        <v>10472.6</v>
      </c>
      <c r="O14" s="7"/>
      <c r="P14" s="6"/>
      <c r="Q14" s="7"/>
    </row>
    <row r="15" spans="1:17" ht="12.75">
      <c r="A15" s="2">
        <v>5</v>
      </c>
      <c r="B15" s="5" t="s">
        <v>14</v>
      </c>
      <c r="C15" s="6">
        <v>316209.76</v>
      </c>
      <c r="D15" s="6">
        <v>264852.81</v>
      </c>
      <c r="E15" s="6">
        <v>169371.81</v>
      </c>
      <c r="F15" s="6">
        <v>537499.33</v>
      </c>
      <c r="G15" s="6">
        <v>141604.59</v>
      </c>
      <c r="H15" s="6">
        <v>77280</v>
      </c>
      <c r="I15" s="6">
        <v>4080</v>
      </c>
      <c r="J15" s="6">
        <v>3909.39</v>
      </c>
      <c r="K15" s="6">
        <v>15954.41</v>
      </c>
      <c r="O15" s="7"/>
      <c r="P15" s="6"/>
      <c r="Q15" s="7"/>
    </row>
    <row r="16" spans="1:17" ht="12.75">
      <c r="A16" s="2">
        <v>6</v>
      </c>
      <c r="B16" s="27" t="s">
        <v>15</v>
      </c>
      <c r="C16" s="23">
        <v>268259.69</v>
      </c>
      <c r="D16" s="23">
        <v>271209.7</v>
      </c>
      <c r="E16" s="23">
        <v>152642.21</v>
      </c>
      <c r="F16" s="23">
        <v>487174.85</v>
      </c>
      <c r="G16" s="23">
        <v>94440.35</v>
      </c>
      <c r="H16" s="23">
        <v>73080</v>
      </c>
      <c r="I16" s="23">
        <v>6120</v>
      </c>
      <c r="J16" s="23">
        <v>4620.27</v>
      </c>
      <c r="K16" s="23">
        <v>22744.21</v>
      </c>
      <c r="O16" s="7"/>
      <c r="P16" s="6">
        <v>12118.6</v>
      </c>
      <c r="Q16" s="7"/>
    </row>
    <row r="17" spans="1:17" ht="12.75">
      <c r="A17" s="2">
        <v>7</v>
      </c>
      <c r="B17" s="27" t="s">
        <v>16</v>
      </c>
      <c r="C17" s="23">
        <v>400438.3</v>
      </c>
      <c r="D17" s="23">
        <v>338005.37</v>
      </c>
      <c r="E17" s="23">
        <v>190041.99</v>
      </c>
      <c r="F17" s="23">
        <v>395072.18</v>
      </c>
      <c r="G17" s="23">
        <v>158372.18</v>
      </c>
      <c r="H17" s="23">
        <v>90480</v>
      </c>
      <c r="I17" s="23">
        <v>7440</v>
      </c>
      <c r="J17" s="23">
        <v>5953.17</v>
      </c>
      <c r="K17" s="23">
        <v>23216.52</v>
      </c>
      <c r="O17" s="7"/>
      <c r="P17" s="6">
        <v>6059.3</v>
      </c>
      <c r="Q17" s="7"/>
    </row>
    <row r="18" spans="1:17" ht="12.75">
      <c r="A18" s="2">
        <v>8</v>
      </c>
      <c r="B18" s="27" t="s">
        <v>17</v>
      </c>
      <c r="C18" s="23">
        <v>317315.7</v>
      </c>
      <c r="D18" s="23">
        <v>247829.38</v>
      </c>
      <c r="E18" s="23">
        <v>192085.79</v>
      </c>
      <c r="F18" s="23">
        <v>467860.11</v>
      </c>
      <c r="G18" s="23">
        <v>101824.97</v>
      </c>
      <c r="H18" s="23">
        <v>75600</v>
      </c>
      <c r="I18" s="23">
        <v>3360</v>
      </c>
      <c r="J18" s="23">
        <v>5286.72</v>
      </c>
      <c r="K18" s="23">
        <v>7074.1</v>
      </c>
      <c r="L18" s="28"/>
      <c r="M18" s="28"/>
      <c r="O18" s="7"/>
      <c r="P18" s="6">
        <v>6059.3</v>
      </c>
      <c r="Q18" s="7"/>
    </row>
    <row r="19" spans="1:17" ht="12.75">
      <c r="A19" s="2">
        <v>9</v>
      </c>
      <c r="B19" s="27" t="s">
        <v>32</v>
      </c>
      <c r="C19" s="23">
        <v>290049.37</v>
      </c>
      <c r="D19" s="23">
        <v>272353.69</v>
      </c>
      <c r="E19" s="23">
        <v>158872.81</v>
      </c>
      <c r="F19" s="23">
        <v>444039.33</v>
      </c>
      <c r="G19" s="23">
        <v>164844.45</v>
      </c>
      <c r="H19" s="23">
        <v>75600</v>
      </c>
      <c r="I19" s="23">
        <v>6240</v>
      </c>
      <c r="J19" s="23">
        <v>3954.27</v>
      </c>
      <c r="K19" s="23">
        <v>13856.28</v>
      </c>
      <c r="L19" s="28"/>
      <c r="M19" s="28"/>
      <c r="O19" s="7"/>
      <c r="P19" s="6"/>
      <c r="Q19" s="6">
        <v>1644.38</v>
      </c>
    </row>
    <row r="20" spans="1:17" ht="12.75" hidden="1">
      <c r="A20" s="2"/>
      <c r="B20" s="27" t="s">
        <v>32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O20" s="7"/>
      <c r="P20" s="6"/>
      <c r="Q20" s="6"/>
    </row>
    <row r="21" spans="1:17" ht="12.75" hidden="1">
      <c r="A21" s="2"/>
      <c r="B21" s="27" t="s">
        <v>33</v>
      </c>
      <c r="C21" s="31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O21" s="7"/>
      <c r="P21" s="6"/>
      <c r="Q21" s="6"/>
    </row>
    <row r="22" spans="1:17" ht="12.75">
      <c r="A22" s="2">
        <v>10</v>
      </c>
      <c r="B22" s="27" t="s">
        <v>18</v>
      </c>
      <c r="C22" s="23">
        <v>411194.19</v>
      </c>
      <c r="D22" s="23">
        <v>304614.3</v>
      </c>
      <c r="E22" s="23">
        <v>209800.18</v>
      </c>
      <c r="F22" s="23">
        <v>531716.83</v>
      </c>
      <c r="G22" s="23">
        <v>151072.92</v>
      </c>
      <c r="H22" s="23">
        <v>87720</v>
      </c>
      <c r="I22" s="23">
        <v>6480</v>
      </c>
      <c r="J22" s="23">
        <v>5286.27</v>
      </c>
      <c r="K22" s="23">
        <v>16588.72</v>
      </c>
      <c r="O22" s="6">
        <v>12077.21</v>
      </c>
      <c r="P22" s="6">
        <v>0</v>
      </c>
      <c r="Q22" s="6">
        <v>3288.76</v>
      </c>
    </row>
    <row r="23" spans="1:17" ht="12.75">
      <c r="A23" s="2">
        <v>11</v>
      </c>
      <c r="B23" s="27" t="s">
        <v>19</v>
      </c>
      <c r="C23" s="23">
        <v>343908.24</v>
      </c>
      <c r="D23" s="23">
        <v>268878.68</v>
      </c>
      <c r="E23" s="23">
        <v>200883.58</v>
      </c>
      <c r="F23" s="23">
        <v>716961.47</v>
      </c>
      <c r="G23" s="23">
        <v>101333.93</v>
      </c>
      <c r="H23" s="23">
        <v>80760</v>
      </c>
      <c r="I23" s="23">
        <v>3360</v>
      </c>
      <c r="J23" s="23">
        <v>3954.27</v>
      </c>
      <c r="K23" s="23">
        <v>16588.72</v>
      </c>
      <c r="L23" s="28"/>
      <c r="M23" s="28"/>
      <c r="O23" s="6">
        <v>3394.8</v>
      </c>
      <c r="P23" s="6">
        <v>6059.3</v>
      </c>
      <c r="Q23" s="6">
        <v>1644.38</v>
      </c>
    </row>
    <row r="24" spans="1:17" ht="12.75">
      <c r="A24" s="2">
        <v>12</v>
      </c>
      <c r="B24" s="27" t="s">
        <v>20</v>
      </c>
      <c r="C24" s="23">
        <v>306953.9</v>
      </c>
      <c r="D24" s="23">
        <v>277537.55</v>
      </c>
      <c r="E24" s="23">
        <v>159293.1</v>
      </c>
      <c r="F24" s="23">
        <v>734710.29</v>
      </c>
      <c r="G24" s="23">
        <v>130929.68</v>
      </c>
      <c r="H24" s="23">
        <v>74640</v>
      </c>
      <c r="I24" s="23">
        <v>5880</v>
      </c>
      <c r="J24" s="23">
        <v>3954.27</v>
      </c>
      <c r="K24" s="23">
        <v>10465.4</v>
      </c>
      <c r="L24" s="28"/>
      <c r="M24" s="28"/>
      <c r="O24" s="6">
        <v>8880.31</v>
      </c>
      <c r="P24" s="6"/>
      <c r="Q24" s="6">
        <v>1644.38</v>
      </c>
    </row>
    <row r="25" spans="1:17" ht="12.75">
      <c r="A25" s="7"/>
      <c r="B25" s="21" t="s">
        <v>21</v>
      </c>
      <c r="C25" s="20">
        <f aca="true" t="shared" si="0" ref="C25:K25">SUM(C10:C24)</f>
        <v>3963839.8299999996</v>
      </c>
      <c r="D25" s="20">
        <f t="shared" si="0"/>
        <v>3468976.2099999995</v>
      </c>
      <c r="E25" s="20">
        <f t="shared" si="0"/>
        <v>2061590.5700000003</v>
      </c>
      <c r="F25" s="20">
        <f t="shared" si="0"/>
        <v>6388142.87</v>
      </c>
      <c r="G25" s="20">
        <f t="shared" si="0"/>
        <v>1525070.6699999997</v>
      </c>
      <c r="H25" s="20">
        <f>SUM(H9:H24)</f>
        <v>960536</v>
      </c>
      <c r="I25" s="20">
        <f t="shared" si="0"/>
        <v>66000</v>
      </c>
      <c r="J25" s="20">
        <f t="shared" si="0"/>
        <v>55488.119999999995</v>
      </c>
      <c r="K25" s="20">
        <f t="shared" si="0"/>
        <v>170397.27000000002</v>
      </c>
      <c r="L25" s="20">
        <f aca="true" t="shared" si="1" ref="L25:Q25">SUM(L10:L24)</f>
        <v>0</v>
      </c>
      <c r="M25" s="20">
        <f t="shared" si="1"/>
        <v>0</v>
      </c>
      <c r="N25" s="20">
        <f t="shared" si="1"/>
        <v>0</v>
      </c>
      <c r="O25" s="20">
        <f t="shared" si="1"/>
        <v>24352.32</v>
      </c>
      <c r="P25" s="20">
        <f t="shared" si="1"/>
        <v>30296.5</v>
      </c>
      <c r="Q25" s="20">
        <f t="shared" si="1"/>
        <v>8221.900000000001</v>
      </c>
    </row>
    <row r="26" spans="1:17" ht="12.75">
      <c r="A26" s="7"/>
      <c r="B26" s="16" t="s">
        <v>22</v>
      </c>
      <c r="C26" s="9">
        <v>4225613.34</v>
      </c>
      <c r="D26" s="9">
        <v>3795613.33</v>
      </c>
      <c r="E26" s="9">
        <v>2047613.33</v>
      </c>
      <c r="F26" s="9">
        <v>6508000</v>
      </c>
      <c r="G26" s="9">
        <v>1600000</v>
      </c>
      <c r="H26" s="9">
        <v>1042000</v>
      </c>
      <c r="I26" s="9">
        <v>71000</v>
      </c>
      <c r="J26" s="9">
        <v>72000</v>
      </c>
      <c r="K26" s="9">
        <v>184000</v>
      </c>
      <c r="O26" s="34">
        <v>32000</v>
      </c>
      <c r="P26" s="34">
        <v>54000</v>
      </c>
      <c r="Q26" s="34">
        <v>6600</v>
      </c>
    </row>
    <row r="27" spans="1:17" ht="12.75">
      <c r="A27" s="7"/>
      <c r="B27" s="17" t="s">
        <v>30</v>
      </c>
      <c r="C27" s="18">
        <f>C26-C25</f>
        <v>261773.51000000024</v>
      </c>
      <c r="D27" s="18">
        <f aca="true" t="shared" si="2" ref="D27:K27">D26-D25</f>
        <v>326637.1200000006</v>
      </c>
      <c r="E27" s="18">
        <f t="shared" si="2"/>
        <v>-13977.240000000224</v>
      </c>
      <c r="F27" s="18">
        <f t="shared" si="2"/>
        <v>119857.12999999989</v>
      </c>
      <c r="G27" s="18">
        <f t="shared" si="2"/>
        <v>74929.33000000031</v>
      </c>
      <c r="H27" s="18">
        <f t="shared" si="2"/>
        <v>81464</v>
      </c>
      <c r="I27" s="18">
        <f t="shared" si="2"/>
        <v>5000</v>
      </c>
      <c r="J27" s="18">
        <f t="shared" si="2"/>
        <v>16511.880000000005</v>
      </c>
      <c r="K27" s="18">
        <f t="shared" si="2"/>
        <v>13602.729999999981</v>
      </c>
      <c r="O27" s="18">
        <f>O26-O25</f>
        <v>7647.68</v>
      </c>
      <c r="P27" s="18">
        <f>P26-P25</f>
        <v>23703.5</v>
      </c>
      <c r="Q27" s="18">
        <f>Q26-Q25</f>
        <v>-1621.9000000000015</v>
      </c>
    </row>
    <row r="28" spans="2:17" ht="12.75">
      <c r="B28" s="10"/>
      <c r="C28" s="11"/>
      <c r="D28" s="11"/>
      <c r="E28" s="11"/>
      <c r="F28" s="24"/>
      <c r="G28" s="24"/>
      <c r="H28" s="24"/>
      <c r="I28" s="24"/>
      <c r="J28" s="24"/>
      <c r="K28" s="24"/>
      <c r="L28" s="12"/>
      <c r="M28" s="12"/>
      <c r="N28" s="12"/>
      <c r="O28" s="24"/>
      <c r="P28" s="24"/>
      <c r="Q28" s="24"/>
    </row>
    <row r="29" spans="2:16" ht="12.75">
      <c r="B29" s="10"/>
      <c r="C29" s="11"/>
      <c r="D29" s="11"/>
      <c r="E29" s="11"/>
      <c r="F29" s="24"/>
      <c r="G29" s="1"/>
      <c r="H29" s="24"/>
      <c r="I29" s="1"/>
      <c r="J29" s="24"/>
      <c r="K29" s="24"/>
      <c r="L29" s="24"/>
      <c r="M29" s="24"/>
      <c r="N29" s="24"/>
      <c r="O29" s="24"/>
      <c r="P29" s="24"/>
    </row>
    <row r="30" spans="2:16" ht="12.7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1" ht="12.75">
      <c r="B31" s="10"/>
      <c r="C31" s="11"/>
      <c r="D31" s="11"/>
      <c r="E31" s="11"/>
      <c r="F31" s="33"/>
      <c r="G31" s="1"/>
      <c r="H31" s="24"/>
      <c r="I31" s="1"/>
      <c r="J31" s="24"/>
      <c r="K31" s="1"/>
    </row>
    <row r="32" spans="2:3" ht="12.75">
      <c r="B32" s="1"/>
      <c r="C32" s="12"/>
    </row>
    <row r="33" spans="3:11" ht="12.75">
      <c r="C33" s="12"/>
      <c r="D33" s="12"/>
      <c r="E33" s="12"/>
      <c r="F33" s="12"/>
      <c r="G33" s="12"/>
      <c r="H33" s="12"/>
      <c r="I33" s="12"/>
      <c r="J33" s="12"/>
      <c r="K33" s="12"/>
    </row>
    <row r="34" spans="2:8" ht="12.75">
      <c r="B34" s="1"/>
      <c r="C34" s="24"/>
      <c r="D34" s="24"/>
      <c r="E34" s="24"/>
      <c r="F34" s="24"/>
      <c r="G34" s="24"/>
      <c r="H34" s="24"/>
    </row>
    <row r="35" spans="3:11" ht="12.75">
      <c r="C35" s="12"/>
      <c r="D35" s="12"/>
      <c r="E35" s="12"/>
      <c r="F35" s="12"/>
      <c r="H35" s="12"/>
      <c r="K35" s="12"/>
    </row>
    <row r="36" spans="3:12" ht="12.75">
      <c r="C36" s="12"/>
      <c r="D36" s="12"/>
      <c r="E36" s="12"/>
      <c r="F36" s="12"/>
      <c r="H36" s="12"/>
      <c r="I36" s="12"/>
      <c r="K36" s="12"/>
      <c r="L36" s="12"/>
    </row>
    <row r="37" spans="2:12" ht="12.75">
      <c r="B37" s="1"/>
      <c r="C37" s="24"/>
      <c r="D37" s="24"/>
      <c r="E37" s="24"/>
      <c r="F37" s="24"/>
      <c r="H37" s="24"/>
      <c r="L37" s="12"/>
    </row>
    <row r="38" spans="3:12" ht="12.75">
      <c r="C38" s="12"/>
      <c r="D38" s="12"/>
      <c r="E38" s="12"/>
      <c r="F38" s="12"/>
      <c r="H38" s="12"/>
      <c r="L38" s="12"/>
    </row>
    <row r="39" spans="3:12" ht="12.75">
      <c r="C39" s="12"/>
      <c r="D39" s="12"/>
      <c r="E39" s="12"/>
      <c r="F39" s="12"/>
      <c r="H39" s="12"/>
      <c r="K39" s="12"/>
      <c r="L39" s="12"/>
    </row>
    <row r="40" spans="2:12" ht="12.75">
      <c r="B40" s="1"/>
      <c r="C40" s="24"/>
      <c r="D40" s="24"/>
      <c r="E40" s="24"/>
      <c r="F40" s="24"/>
      <c r="H40" s="24"/>
      <c r="K40" s="12"/>
      <c r="L40" s="12"/>
    </row>
    <row r="41" spans="3:12" ht="12.75">
      <c r="C41" s="12"/>
      <c r="D41" s="12"/>
      <c r="E41" s="12"/>
      <c r="F41" s="12"/>
      <c r="H41" s="12"/>
      <c r="K41" s="12"/>
      <c r="L41" s="12"/>
    </row>
    <row r="42" spans="3:12" ht="12.75">
      <c r="C42" s="12"/>
      <c r="D42" s="12"/>
      <c r="E42" s="12"/>
      <c r="F42" s="12"/>
      <c r="H42" s="12"/>
      <c r="K42" s="12"/>
      <c r="L42" s="12"/>
    </row>
    <row r="43" spans="3:12" ht="12.75">
      <c r="C43" s="12"/>
      <c r="D43" s="12"/>
      <c r="E43" s="12"/>
      <c r="F43" s="12"/>
      <c r="H43" s="12"/>
      <c r="K43" s="12"/>
      <c r="L43" s="12"/>
    </row>
    <row r="44" spans="3:12" ht="12.75">
      <c r="C44" s="12"/>
      <c r="D44" s="12"/>
      <c r="E44" s="12"/>
      <c r="F44" s="12"/>
      <c r="H44" s="12"/>
      <c r="K44" s="12"/>
      <c r="L44" s="12"/>
    </row>
    <row r="45" spans="2:12" ht="12.75">
      <c r="B45" s="1"/>
      <c r="C45" s="24"/>
      <c r="D45" s="24"/>
      <c r="E45" s="24"/>
      <c r="F45" s="24"/>
      <c r="H45" s="24"/>
      <c r="L45" s="12"/>
    </row>
    <row r="46" spans="3:12" ht="12.75">
      <c r="C46" s="12"/>
      <c r="D46" s="12"/>
      <c r="E46" s="12"/>
      <c r="F46" s="12"/>
      <c r="H46" s="12"/>
      <c r="K46" s="12"/>
      <c r="L46" s="12"/>
    </row>
    <row r="47" spans="3:12" ht="12.75">
      <c r="C47" s="12"/>
      <c r="D47" s="12"/>
      <c r="E47" s="12"/>
      <c r="F47" s="12"/>
      <c r="H47" s="12"/>
      <c r="L47" s="12"/>
    </row>
    <row r="48" spans="11:12" ht="12.75">
      <c r="K48" s="12"/>
      <c r="L48" s="12"/>
    </row>
    <row r="49" spans="11:12" ht="12.75">
      <c r="K49" s="12"/>
      <c r="L49" s="12"/>
    </row>
    <row r="50" ht="12.75">
      <c r="L50" s="12"/>
    </row>
    <row r="51" spans="11:12" ht="12.75">
      <c r="K51" s="12"/>
      <c r="L51" s="12"/>
    </row>
  </sheetData>
  <sheetProtection/>
  <mergeCells count="1">
    <mergeCell ref="A2:Q2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8"/>
  <sheetViews>
    <sheetView zoomScalePageLayoutView="0" workbookViewId="0" topLeftCell="A1">
      <selection activeCell="A3" sqref="A3:G3"/>
    </sheetView>
  </sheetViews>
  <sheetFormatPr defaultColWidth="9.140625" defaultRowHeight="12.75"/>
  <cols>
    <col min="2" max="2" width="19.421875" style="0" customWidth="1"/>
    <col min="3" max="3" width="15.140625" style="0" customWidth="1"/>
    <col min="5" max="5" width="0" style="0" hidden="1" customWidth="1"/>
    <col min="6" max="6" width="12.8515625" style="0" customWidth="1"/>
    <col min="7" max="7" width="19.421875" style="0" customWidth="1"/>
  </cols>
  <sheetData>
    <row r="3" spans="1:7" ht="12.75">
      <c r="A3" s="35" t="s">
        <v>46</v>
      </c>
      <c r="B3" s="35"/>
      <c r="C3" s="35"/>
      <c r="D3" s="35"/>
      <c r="E3" s="35"/>
      <c r="F3" s="35"/>
      <c r="G3" s="35"/>
    </row>
    <row r="6" ht="12.75">
      <c r="C6" t="s">
        <v>42</v>
      </c>
    </row>
    <row r="7" spans="1:7" ht="12.75">
      <c r="A7" s="2" t="s">
        <v>0</v>
      </c>
      <c r="B7" s="5"/>
      <c r="C7" s="2" t="s">
        <v>23</v>
      </c>
      <c r="D7" s="1" t="s">
        <v>24</v>
      </c>
      <c r="F7" s="13">
        <v>0.4</v>
      </c>
      <c r="G7" s="2" t="s">
        <v>25</v>
      </c>
    </row>
    <row r="8" spans="1:7" ht="12.75">
      <c r="A8" s="2"/>
      <c r="B8" s="14" t="s">
        <v>31</v>
      </c>
      <c r="C8" s="6">
        <v>0</v>
      </c>
      <c r="D8" s="1"/>
      <c r="F8" s="6">
        <v>0</v>
      </c>
      <c r="G8" s="6">
        <f aca="true" t="shared" si="0" ref="G8:G21">C8-F8</f>
        <v>0</v>
      </c>
    </row>
    <row r="9" spans="1:7" ht="12.75">
      <c r="A9" s="2">
        <v>1</v>
      </c>
      <c r="B9" s="14" t="s">
        <v>10</v>
      </c>
      <c r="C9" s="6">
        <v>7798303.7</v>
      </c>
      <c r="D9" s="12"/>
      <c r="E9" s="12"/>
      <c r="F9" s="6">
        <v>305922.84</v>
      </c>
      <c r="G9" s="6">
        <f t="shared" si="0"/>
        <v>7492380.86</v>
      </c>
    </row>
    <row r="10" spans="1:7" ht="12.75">
      <c r="A10" s="2">
        <v>2</v>
      </c>
      <c r="B10" s="14" t="s">
        <v>11</v>
      </c>
      <c r="C10" s="6">
        <v>8005897.36</v>
      </c>
      <c r="D10" s="12"/>
      <c r="F10" s="6">
        <v>315115.69</v>
      </c>
      <c r="G10" s="6">
        <f t="shared" si="0"/>
        <v>7690781.67</v>
      </c>
    </row>
    <row r="11" spans="1:7" ht="12.75">
      <c r="A11" s="2">
        <v>3</v>
      </c>
      <c r="B11" s="14" t="s">
        <v>12</v>
      </c>
      <c r="C11" s="6">
        <v>8300246.31</v>
      </c>
      <c r="D11" s="12"/>
      <c r="F11" s="6">
        <v>319627.75</v>
      </c>
      <c r="G11" s="6">
        <f t="shared" si="0"/>
        <v>7980618.56</v>
      </c>
    </row>
    <row r="12" spans="1:7" ht="12.75">
      <c r="A12" s="2">
        <v>4</v>
      </c>
      <c r="B12" s="14" t="s">
        <v>13</v>
      </c>
      <c r="C12" s="6">
        <v>8251754.72</v>
      </c>
      <c r="F12" s="6">
        <v>324885.95</v>
      </c>
      <c r="G12" s="6">
        <f t="shared" si="0"/>
        <v>7926868.77</v>
      </c>
    </row>
    <row r="13" spans="1:7" ht="12.75">
      <c r="A13" s="2">
        <v>5</v>
      </c>
      <c r="B13" s="14" t="s">
        <v>14</v>
      </c>
      <c r="C13" s="6">
        <v>8145792.07</v>
      </c>
      <c r="F13" s="6">
        <v>336848.97</v>
      </c>
      <c r="G13" s="6">
        <f t="shared" si="0"/>
        <v>7808943.100000001</v>
      </c>
    </row>
    <row r="14" spans="1:7" ht="12.75">
      <c r="A14" s="2">
        <v>6</v>
      </c>
      <c r="B14" s="14" t="s">
        <v>15</v>
      </c>
      <c r="C14" s="6">
        <v>7834996.83</v>
      </c>
      <c r="F14" s="6">
        <v>332108.36</v>
      </c>
      <c r="G14" s="6">
        <f t="shared" si="0"/>
        <v>7502888.47</v>
      </c>
    </row>
    <row r="15" spans="1:7" ht="12.75">
      <c r="A15" s="2">
        <v>7</v>
      </c>
      <c r="B15" s="14" t="s">
        <v>16</v>
      </c>
      <c r="C15" s="6">
        <v>8365792.62</v>
      </c>
      <c r="F15" s="6">
        <v>366785.99</v>
      </c>
      <c r="G15" s="6">
        <f t="shared" si="0"/>
        <v>7999006.63</v>
      </c>
    </row>
    <row r="16" spans="1:7" ht="12.75">
      <c r="A16" s="2">
        <v>8</v>
      </c>
      <c r="B16" s="14" t="s">
        <v>17</v>
      </c>
      <c r="C16" s="6">
        <v>7497522.46</v>
      </c>
      <c r="F16" s="6">
        <v>323764.17</v>
      </c>
      <c r="G16" s="6">
        <f t="shared" si="0"/>
        <v>7173758.29</v>
      </c>
    </row>
    <row r="17" spans="1:7" ht="12.75">
      <c r="A17" s="2">
        <v>9</v>
      </c>
      <c r="B17" s="14" t="s">
        <v>27</v>
      </c>
      <c r="C17" s="6">
        <v>8034988.4</v>
      </c>
      <c r="F17" s="6">
        <v>334384.77</v>
      </c>
      <c r="G17" s="6">
        <f t="shared" si="0"/>
        <v>7700603.630000001</v>
      </c>
    </row>
    <row r="18" spans="1:7" ht="12.75" hidden="1">
      <c r="A18" s="2"/>
      <c r="B18" s="14" t="s">
        <v>34</v>
      </c>
      <c r="C18" s="6"/>
      <c r="F18" s="6">
        <v>0</v>
      </c>
      <c r="G18" s="6">
        <f t="shared" si="0"/>
        <v>0</v>
      </c>
    </row>
    <row r="19" spans="1:7" ht="12.75">
      <c r="A19" s="2">
        <v>10</v>
      </c>
      <c r="B19" s="14" t="s">
        <v>28</v>
      </c>
      <c r="C19" s="6">
        <v>9122224.14</v>
      </c>
      <c r="E19" s="12"/>
      <c r="F19" s="6">
        <v>373270.13</v>
      </c>
      <c r="G19" s="6">
        <f t="shared" si="0"/>
        <v>8748954.01</v>
      </c>
    </row>
    <row r="20" spans="1:7" ht="12.75">
      <c r="A20" s="2">
        <v>11</v>
      </c>
      <c r="B20" s="14" t="s">
        <v>29</v>
      </c>
      <c r="C20" s="6">
        <v>8518954.36</v>
      </c>
      <c r="E20" s="12"/>
      <c r="F20" s="6">
        <v>363852.93</v>
      </c>
      <c r="G20" s="6">
        <f t="shared" si="0"/>
        <v>8155101.43</v>
      </c>
    </row>
    <row r="21" spans="1:8" ht="12.75">
      <c r="A21" s="15">
        <v>12</v>
      </c>
      <c r="B21" s="1" t="s">
        <v>26</v>
      </c>
      <c r="C21" s="6">
        <v>8645077.45</v>
      </c>
      <c r="E21" s="12"/>
      <c r="F21" s="6">
        <v>367604.31</v>
      </c>
      <c r="G21" s="6">
        <f t="shared" si="0"/>
        <v>8277473.14</v>
      </c>
      <c r="H21" s="12"/>
    </row>
    <row r="22" spans="1:7" ht="12.75">
      <c r="A22" s="7"/>
      <c r="B22" s="19" t="s">
        <v>21</v>
      </c>
      <c r="C22" s="20">
        <f>SUM(C8:C21)</f>
        <v>98521550.42</v>
      </c>
      <c r="D22" s="25"/>
      <c r="E22" s="25"/>
      <c r="F22" s="20">
        <f>SUM(F8:F21)</f>
        <v>4064171.86</v>
      </c>
      <c r="G22" s="6">
        <f>C22-F22</f>
        <v>94457378.56</v>
      </c>
    </row>
    <row r="23" spans="1:7" ht="12.75">
      <c r="A23" s="7"/>
      <c r="B23" s="16" t="s">
        <v>22</v>
      </c>
      <c r="C23" s="9">
        <v>99845600</v>
      </c>
      <c r="D23" s="8"/>
      <c r="E23" s="8"/>
      <c r="F23" s="9">
        <v>4079600</v>
      </c>
      <c r="G23" s="9">
        <f>C23-F23</f>
        <v>95766000</v>
      </c>
    </row>
    <row r="24" spans="1:7" ht="12.75">
      <c r="A24" s="7"/>
      <c r="B24" s="17" t="s">
        <v>30</v>
      </c>
      <c r="C24" s="18">
        <f>C23-C22</f>
        <v>1324049.5799999982</v>
      </c>
      <c r="D24" s="8"/>
      <c r="E24" s="8"/>
      <c r="F24" s="18">
        <f>F23-F22</f>
        <v>15428.14000000013</v>
      </c>
      <c r="G24" s="18">
        <f>C24-F24</f>
        <v>1308621.439999998</v>
      </c>
    </row>
    <row r="25" ht="12.75">
      <c r="C25" s="12"/>
    </row>
    <row r="26" spans="6:7" ht="12.75">
      <c r="F26" s="12"/>
      <c r="G26" s="12"/>
    </row>
    <row r="27" spans="3:6" ht="12.75">
      <c r="C27" t="s">
        <v>31</v>
      </c>
      <c r="D27" t="s">
        <v>31</v>
      </c>
      <c r="E27">
        <f>E22/5</f>
        <v>0</v>
      </c>
      <c r="F27" t="s">
        <v>31</v>
      </c>
    </row>
    <row r="28" ht="12.75">
      <c r="F28" s="12" t="s">
        <v>31</v>
      </c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Gongu  Elena</dc:creator>
  <cp:keywords/>
  <dc:description/>
  <cp:lastModifiedBy>Doru</cp:lastModifiedBy>
  <cp:lastPrinted>2015-01-20T08:18:29Z</cp:lastPrinted>
  <dcterms:created xsi:type="dcterms:W3CDTF">2011-07-19T06:26:59Z</dcterms:created>
  <dcterms:modified xsi:type="dcterms:W3CDTF">2015-06-24T09:37:57Z</dcterms:modified>
  <cp:category/>
  <cp:version/>
  <cp:contentType/>
  <cp:contentStatus/>
</cp:coreProperties>
</file>